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43" i="1"/>
  <c r="B55" s="1"/>
  <c r="C15"/>
  <c r="B54"/>
  <c r="B29"/>
  <c r="B20"/>
  <c r="B18" l="1"/>
  <c r="B17" l="1"/>
</calcChain>
</file>

<file path=xl/sharedStrings.xml><?xml version="1.0" encoding="utf-8"?>
<sst xmlns="http://schemas.openxmlformats.org/spreadsheetml/2006/main" count="59" uniqueCount="51">
  <si>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</si>
  <si>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</si>
  <si>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</si>
  <si>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</si>
  <si>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</si>
  <si>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</si>
  <si>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</si>
  <si>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</si>
  <si>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06.01.2022.</t>
  </si>
  <si>
    <t>OTPREMNINE - 07T</t>
  </si>
  <si>
    <t>VERA HOME CENTAR D.O.O.</t>
  </si>
  <si>
    <t>STELLA KOLOR ZTR ZVEZDAN STOŠIĆ PR</t>
  </si>
  <si>
    <t>METRECO DOO NIŠ</t>
  </si>
  <si>
    <t>BELKOM LIFTOVI DOO NIŠ</t>
  </si>
  <si>
    <t>VINTEC DOO, BEOGRAD</t>
  </si>
  <si>
    <t>IBREA DOO</t>
  </si>
  <si>
    <t>MAGNA PHARMACIA DOO BEOGRAD</t>
  </si>
  <si>
    <t>MAKLER DOO BEOGRAD</t>
  </si>
  <si>
    <t>RFZO - MATERIJALNI I OSTALI TROŠKOVI (VARIJABILNI DEO)</t>
  </si>
  <si>
    <t>MATERIJALNI I OSTALI TROŠKOVI - 07E I 07F (VARIJABILNI DEO) - 07V</t>
  </si>
  <si>
    <t>10.01.2022.</t>
  </si>
  <si>
    <t>IZVOD  BR. 4</t>
  </si>
  <si>
    <t>OTPREMNINE 2021-12 (DOPUNA)</t>
  </si>
  <si>
    <t>MATERIJALNI I OSTALI TROŠKOVI - 07E I 07F</t>
  </si>
  <si>
    <t>GALEN FOKUS DOO BEOGRAD</t>
  </si>
  <si>
    <t>BIGZ OFFICE GROUP doo</t>
  </si>
  <si>
    <t>PWW.-DEPONIJA DVA DOO LESKOVAC</t>
  </si>
  <si>
    <t>MEDIPRO MPM DOO BEOGRAD</t>
  </si>
  <si>
    <t>TAURUNUM MED ACTIVE  SZR</t>
  </si>
  <si>
    <t>NATALY DROGERIJA TR NIŠ</t>
  </si>
  <si>
    <t>PWW.-LESKOVAC DOO LESKOVAC</t>
  </si>
  <si>
    <t>BEO MEDICAL TRADE D.O.O.</t>
  </si>
  <si>
    <t>VODOVOD</t>
  </si>
  <si>
    <t>NOVA-GROSIS DOO NIŠ</t>
  </si>
  <si>
    <t>ENERGO-TIPPO DOO BEOGRAD</t>
  </si>
  <si>
    <t>SHILLER DOO BEOGRAD</t>
  </si>
  <si>
    <t>MEDICA-PROJEKT DOO BEOGRAD</t>
  </si>
  <si>
    <t>EUROMEDICINA DOO NOVI SAD</t>
  </si>
  <si>
    <t>ISHRANA - 07D</t>
  </si>
  <si>
    <t>RUŽA IMPEKS DOO NIŠ</t>
  </si>
  <si>
    <t>YUMIS  DOO NIŠ</t>
  </si>
  <si>
    <t>SPIN TR</t>
  </si>
  <si>
    <t>M&amp;M RASTAVNICA</t>
  </si>
  <si>
    <t>FRIKOM DOO</t>
  </si>
  <si>
    <t>MESOKOMBINAT PROMET DOO LESKOVAC</t>
  </si>
  <si>
    <t>JUŽNA PRUGA DOO LESKOVAC</t>
  </si>
  <si>
    <t>JANKOVIĆ ROSA</t>
  </si>
  <si>
    <t>PROVIZIJA UPRAVE ZA TREZOR</t>
  </si>
  <si>
    <t>RFZO - MATERIJALNI I OSTALI TROŠKOVI</t>
  </si>
  <si>
    <t>RFZO - ISHRANA</t>
  </si>
  <si>
    <t>RFZO - OTPREMNINE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</si>
</sst>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5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37" fillId="0" borderId="11" xfId="0" applyNumberFormat="1" applyFont="1" applyBorder="1"/>
    <xf numFmtId="49" fontId="37" fillId="0" borderId="10" xfId="0" applyNumberFormat="1" applyFont="1" applyBorder="1"/>
    <xf numFmtId="49" fontId="36" fillId="0" borderId="12" xfId="0" applyNumberFormat="1" applyFont="1" applyBorder="1"/>
    <xf numFmtId="4" fontId="36" fillId="0" borderId="13" xfId="0" applyNumberFormat="1" applyFont="1" applyBorder="1"/>
    <xf numFmtId="49" fontId="36" fillId="0" borderId="14" xfId="0" applyNumberFormat="1" applyFont="1" applyBorder="1"/>
    <xf numFmtId="4" fontId="36" fillId="0" borderId="15" xfId="0" applyNumberFormat="1" applyFont="1" applyBorder="1"/>
    <xf numFmtId="4" fontId="35" fillId="0" borderId="11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  <xf numFmtId="0" fontId="36" fillId="0" borderId="14" xfId="0" applyFont="1" applyBorder="1" applyAlignment="1"/>
    <xf numFmtId="4" fontId="36" fillId="0" borderId="15" xfId="0" applyNumberFormat="1" applyFont="1" applyBorder="1" applyAlignment="1">
      <alignment horizontal="right"/>
    </xf>
    <xf numFmtId="0" fontId="35" fillId="0" borderId="10" xfId="0" applyFont="1" applyBorder="1" applyAlignment="1"/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5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20</v>
      </c>
    </row>
    <row r="6" spans="1:3">
      <c r="A6" s="3" t="s">
        <v>21</v>
      </c>
    </row>
    <row r="7" spans="1:3">
      <c r="A7" s="7" t="s">
        <v>1</v>
      </c>
      <c r="B7" s="7" t="s">
        <v>20</v>
      </c>
      <c r="C7" s="8">
        <v>1089527.3100000015</v>
      </c>
    </row>
    <row r="8" spans="1:3">
      <c r="A8" s="7" t="s">
        <v>2</v>
      </c>
      <c r="B8" s="7" t="s">
        <v>8</v>
      </c>
      <c r="C8" s="8">
        <v>587200.69999999995</v>
      </c>
    </row>
    <row r="9" spans="1:3">
      <c r="A9" s="7" t="s">
        <v>7</v>
      </c>
      <c r="B9" s="7" t="s">
        <v>20</v>
      </c>
      <c r="C9" s="8">
        <v>8275</v>
      </c>
    </row>
    <row r="10" spans="1:3">
      <c r="A10" s="7" t="s">
        <v>48</v>
      </c>
      <c r="B10" s="7" t="s">
        <v>20</v>
      </c>
      <c r="C10" s="8">
        <v>2602125</v>
      </c>
    </row>
    <row r="11" spans="1:3">
      <c r="A11" s="7" t="s">
        <v>49</v>
      </c>
      <c r="B11" s="7" t="s">
        <v>20</v>
      </c>
      <c r="C11" s="8">
        <v>1916250</v>
      </c>
    </row>
    <row r="12" spans="1:3">
      <c r="A12" s="7" t="s">
        <v>50</v>
      </c>
      <c r="B12" s="7" t="s">
        <v>20</v>
      </c>
      <c r="C12" s="8">
        <v>367900.9</v>
      </c>
    </row>
    <row r="13" spans="1:3">
      <c r="A13" s="7" t="s">
        <v>18</v>
      </c>
      <c r="B13" s="7" t="s">
        <v>20</v>
      </c>
      <c r="C13" s="8">
        <v>1268397.33</v>
      </c>
    </row>
    <row r="14" spans="1:3">
      <c r="A14" s="9" t="s">
        <v>6</v>
      </c>
      <c r="B14" s="7" t="s">
        <v>20</v>
      </c>
      <c r="C14" s="10">
        <v>5660621.6199999992</v>
      </c>
    </row>
    <row r="15" spans="1:3">
      <c r="A15" s="11"/>
      <c r="B15" s="7"/>
      <c r="C15" s="1">
        <f>C8+C9+C10+C11+C12+C13-C14</f>
        <v>1089527.3100000015</v>
      </c>
    </row>
    <row r="16" spans="1:3">
      <c r="A16" s="11"/>
      <c r="C16" s="1"/>
    </row>
    <row r="17" spans="1:2">
      <c r="A17" s="2" t="s">
        <v>3</v>
      </c>
      <c r="B17" s="12" t="str">
        <f>A4</f>
        <v>10.01.2022.</v>
      </c>
    </row>
    <row r="18" spans="1:2">
      <c r="A18" s="14" t="s">
        <v>9</v>
      </c>
      <c r="B18" s="13">
        <f>SUM(B19)</f>
        <v>367900.9</v>
      </c>
    </row>
    <row r="19" spans="1:2">
      <c r="A19" s="17" t="s">
        <v>22</v>
      </c>
      <c r="B19" s="18">
        <v>367900.9</v>
      </c>
    </row>
    <row r="20" spans="1:2">
      <c r="A20" s="24" t="s">
        <v>38</v>
      </c>
      <c r="B20" s="19">
        <f>SUM(B21:B28)</f>
        <v>1916250</v>
      </c>
    </row>
    <row r="21" spans="1:2">
      <c r="A21" s="15" t="s">
        <v>39</v>
      </c>
      <c r="B21" s="16">
        <v>257591.25999999998</v>
      </c>
    </row>
    <row r="22" spans="1:2">
      <c r="A22" s="15" t="s">
        <v>40</v>
      </c>
      <c r="B22" s="16">
        <v>41702.400000000001</v>
      </c>
    </row>
    <row r="23" spans="1:2">
      <c r="A23" s="15" t="s">
        <v>41</v>
      </c>
      <c r="B23" s="16">
        <v>457912.00999999989</v>
      </c>
    </row>
    <row r="24" spans="1:2">
      <c r="A24" s="15" t="s">
        <v>42</v>
      </c>
      <c r="B24" s="16">
        <v>327926.73</v>
      </c>
    </row>
    <row r="25" spans="1:2">
      <c r="A25" s="15" t="s">
        <v>43</v>
      </c>
      <c r="B25" s="16">
        <v>44091.369999999995</v>
      </c>
    </row>
    <row r="26" spans="1:2">
      <c r="A26" s="15" t="s">
        <v>44</v>
      </c>
      <c r="B26" s="16">
        <v>676529.2300000001</v>
      </c>
    </row>
    <row r="27" spans="1:2">
      <c r="A27" s="15" t="s">
        <v>45</v>
      </c>
      <c r="B27" s="16">
        <v>7788</v>
      </c>
    </row>
    <row r="28" spans="1:2">
      <c r="A28" s="17" t="s">
        <v>46</v>
      </c>
      <c r="B28" s="18">
        <v>102709</v>
      </c>
    </row>
    <row r="29" spans="1:2">
      <c r="A29" s="24" t="s">
        <v>19</v>
      </c>
      <c r="B29" s="19">
        <f>SUM(B30:B42)</f>
        <v>1268397.3299999998</v>
      </c>
    </row>
    <row r="30" spans="1:2">
      <c r="A30" s="15" t="s">
        <v>10</v>
      </c>
      <c r="B30" s="16">
        <v>95180</v>
      </c>
    </row>
    <row r="31" spans="1:2">
      <c r="A31" s="15" t="s">
        <v>13</v>
      </c>
      <c r="B31" s="16">
        <v>209400</v>
      </c>
    </row>
    <row r="32" spans="1:2">
      <c r="A32" s="15" t="s">
        <v>12</v>
      </c>
      <c r="B32" s="16">
        <v>7620</v>
      </c>
    </row>
    <row r="33" spans="1:2">
      <c r="A33" s="15" t="s">
        <v>11</v>
      </c>
      <c r="B33" s="16">
        <v>14360.01</v>
      </c>
    </row>
    <row r="34" spans="1:2">
      <c r="A34" s="15" t="s">
        <v>24</v>
      </c>
      <c r="B34" s="16">
        <v>182470</v>
      </c>
    </row>
    <row r="35" spans="1:2">
      <c r="A35" s="15" t="s">
        <v>17</v>
      </c>
      <c r="B35" s="16">
        <v>140216.32999999999</v>
      </c>
    </row>
    <row r="36" spans="1:2">
      <c r="A36" s="15" t="s">
        <v>14</v>
      </c>
      <c r="B36" s="16">
        <v>40128.58</v>
      </c>
    </row>
    <row r="37" spans="1:2">
      <c r="A37" s="15" t="s">
        <v>33</v>
      </c>
      <c r="B37" s="16">
        <v>18804</v>
      </c>
    </row>
    <row r="38" spans="1:2">
      <c r="A38" s="15" t="s">
        <v>34</v>
      </c>
      <c r="B38" s="16">
        <v>16656</v>
      </c>
    </row>
    <row r="39" spans="1:2">
      <c r="A39" s="15" t="s">
        <v>15</v>
      </c>
      <c r="B39" s="16">
        <v>51117.340000000004</v>
      </c>
    </row>
    <row r="40" spans="1:2">
      <c r="A40" s="20" t="s">
        <v>35</v>
      </c>
      <c r="B40" s="21">
        <v>318192</v>
      </c>
    </row>
    <row r="41" spans="1:2">
      <c r="A41" s="20" t="s">
        <v>36</v>
      </c>
      <c r="B41" s="21">
        <v>152653.07</v>
      </c>
    </row>
    <row r="42" spans="1:2">
      <c r="A42" s="22" t="s">
        <v>37</v>
      </c>
      <c r="B42" s="23">
        <v>21600</v>
      </c>
    </row>
    <row r="43" spans="1:2">
      <c r="A43" s="24" t="s">
        <v>23</v>
      </c>
      <c r="B43" s="19">
        <f>SUM(B44:B54)</f>
        <v>2108073.3899999997</v>
      </c>
    </row>
    <row r="44" spans="1:2">
      <c r="A44" s="15" t="s">
        <v>24</v>
      </c>
      <c r="B44" s="16">
        <v>201740</v>
      </c>
    </row>
    <row r="45" spans="1:2">
      <c r="A45" s="15" t="s">
        <v>25</v>
      </c>
      <c r="B45" s="16">
        <v>111406.64</v>
      </c>
    </row>
    <row r="46" spans="1:2">
      <c r="A46" s="15" t="s">
        <v>26</v>
      </c>
      <c r="B46" s="16">
        <v>80856</v>
      </c>
    </row>
    <row r="47" spans="1:2">
      <c r="A47" s="15" t="s">
        <v>27</v>
      </c>
      <c r="B47" s="16">
        <v>115560</v>
      </c>
    </row>
    <row r="48" spans="1:2">
      <c r="A48" s="15" t="s">
        <v>28</v>
      </c>
      <c r="B48" s="16">
        <v>200000</v>
      </c>
    </row>
    <row r="49" spans="1:2">
      <c r="A49" s="15" t="s">
        <v>29</v>
      </c>
      <c r="B49" s="16">
        <v>392578.8</v>
      </c>
    </row>
    <row r="50" spans="1:2">
      <c r="A50" s="15" t="s">
        <v>30</v>
      </c>
      <c r="B50" s="16">
        <v>201066.75</v>
      </c>
    </row>
    <row r="51" spans="1:2">
      <c r="A51" s="15" t="s">
        <v>31</v>
      </c>
      <c r="B51" s="16">
        <v>348600</v>
      </c>
    </row>
    <row r="52" spans="1:2">
      <c r="A52" s="15" t="s">
        <v>32</v>
      </c>
      <c r="B52" s="16">
        <v>306130.2</v>
      </c>
    </row>
    <row r="53" spans="1:2">
      <c r="A53" s="15" t="s">
        <v>16</v>
      </c>
      <c r="B53" s="16">
        <v>150000</v>
      </c>
    </row>
    <row r="54" spans="1:2">
      <c r="A54" s="22" t="s">
        <v>47</v>
      </c>
      <c r="B54" s="23">
        <f>20+115</f>
        <v>135</v>
      </c>
    </row>
    <row r="55" spans="1:2">
      <c r="B55" s="1">
        <f>B18+B20+B29+B43</f>
        <v>5660621.6199999992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2022-01-10T06:28:56Z</cp:lastPrinted>
  <dcterms:created xsi:type="dcterms:W3CDTF">2009-03-09T09:27:50Z</dcterms:created>
  <dcterms:modified xsi:type="dcterms:W3CDTF">2022-01-11T06:10:03Z</dcterms:modified>
</cp:coreProperties>
</file>